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 tabRatio="509"/>
  </bookViews>
  <sheets>
    <sheet name="3 этапа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E28" i="1"/>
  <c r="F28" i="1"/>
  <c r="F24" i="1" l="1"/>
  <c r="E24" i="1"/>
  <c r="F19" i="1"/>
  <c r="E19" i="1"/>
  <c r="E14" i="1"/>
  <c r="F14" i="1"/>
  <c r="F10" i="1"/>
  <c r="E10" i="1"/>
</calcChain>
</file>

<file path=xl/sharedStrings.xml><?xml version="1.0" encoding="utf-8"?>
<sst xmlns="http://schemas.openxmlformats.org/spreadsheetml/2006/main" count="72" uniqueCount="58">
  <si>
    <t>Количество металлического лома (т)</t>
  </si>
  <si>
    <t>Месторасположение земельного участка</t>
  </si>
  <si>
    <t>Площадь участка (кв. м.)</t>
  </si>
  <si>
    <t>Сроки/контрольные даты</t>
  </si>
  <si>
    <t>КАЛЕНДАРНЫЙ ПЛАН ПРОИЗВОДСТВА РАБОТ</t>
  </si>
  <si>
    <t>Кадастровый номер/квартал</t>
  </si>
  <si>
    <t>24:55:0100001:344</t>
  </si>
  <si>
    <t>Всего:</t>
  </si>
  <si>
    <t>Характеристика работ</t>
  </si>
  <si>
    <t>п/п</t>
  </si>
  <si>
    <t>84:04:0020201:105</t>
  </si>
  <si>
    <t>84:02:0030201:51</t>
  </si>
  <si>
    <t>Этап 1</t>
  </si>
  <si>
    <t>Этап 2</t>
  </si>
  <si>
    <t xml:space="preserve">Район г. Норильска, район    р. Амбарная до р. Ямная (229 км - 196 км)
</t>
  </si>
  <si>
    <t>В границах городского поселения Дудинка ТДНМР (158 км - 196 км)</t>
  </si>
  <si>
    <t>Этап 3</t>
  </si>
  <si>
    <t>№ Этапа</t>
  </si>
  <si>
    <t>Количество отхода трубы (т)</t>
  </si>
  <si>
    <t>8. Сдача рекультивированных земель по Актам приема-передачи рекультивированных земель Администрациям города Норильска и Дудинки, в лице специальных Постоянных комиссий по вопросам рекультивации земель.</t>
  </si>
  <si>
    <t>84:02:0030101</t>
  </si>
  <si>
    <t>Приложение №3 к договору №_______</t>
  </si>
  <si>
    <t>от ___ _______ _________г.</t>
  </si>
  <si>
    <t>1. Разработка, утверждение и согласование проектов рекультивации земельных участков с органом местного самоуправления, уполномоченным на предоставление находящихся в государственной или муниципальной собственности земельных участков согласно п. 4.3 проекта договора.
2. Предоставление независимой (банковской) гарантии или обеспечительного платежа.</t>
  </si>
  <si>
    <t>Поставщик:</t>
  </si>
  <si>
    <t>Покупатель:</t>
  </si>
  <si>
    <t>Генеральный директор</t>
  </si>
  <si>
    <t>АО "Норильсктрансгаз"</t>
  </si>
  <si>
    <t>__________________________ М.И. Шилыковский</t>
  </si>
  <si>
    <t>5. Комиссионное определение массы товара:
- на отход трубы IV класса опасности осуществляется теоретическим способом без применения засоренности;
- на лом и отходы черных металлов V класса опасности осуществляется по фактическому взвешиванию с учетом его засорённости.</t>
  </si>
  <si>
    <t>Район левого берега на восток от ориентира вахтового поселка Мессояха в границах с поселком Караул ТДНМР (0 км - 93 км)</t>
  </si>
  <si>
    <t>В границах городского поселения Дудинка ТДНМР от р. М.Хета до р. Енисей (93 км - 153 км)</t>
  </si>
  <si>
    <t xml:space="preserve">В границах городского поселения Дудинка ТДНМР от р. М.Хета до р. Енисей (93 км - 153 км) </t>
  </si>
  <si>
    <t xml:space="preserve">с момента подписания договора до  01.01.2026 г. Не позднее 01.01.2026 г.                                             </t>
  </si>
  <si>
    <t>не позднее 15.01.2026 г.</t>
  </si>
  <si>
    <t>январь - апрель 2026 г.</t>
  </si>
  <si>
    <t>с момента начала проведения работ на участках согласно п.2, но не позднее 30.04.2026 г.</t>
  </si>
  <si>
    <t>не позднее 30.04.2026 г.</t>
  </si>
  <si>
    <t>5. Комиссионное определение массы товара:
- на отход трубы IV класса опасности осуществляется расчетным способом без применения засоренности;
- на лом и отходы черных металлов V класса опасности осуществляется по фактическому взвешиванию без применения засоренности.</t>
  </si>
  <si>
    <t>не позднее 15.05.2026 г.</t>
  </si>
  <si>
    <t>с момента начала проведения работ на участках согласно п.2, но не позднее 30.08.2026 г.</t>
  </si>
  <si>
    <t>ноябрь 2026 - апрель 2027</t>
  </si>
  <si>
    <t>с момента начала проведения работ, но не позднее 30.04.2027 г.</t>
  </si>
  <si>
    <t>не позднее 15.05.2027 г.</t>
  </si>
  <si>
    <t>3. Проведение работ по подготовке, демонтажу, разделки в габаритные размеры для дальнейшей транспортировки товара.</t>
  </si>
  <si>
    <t>4. Складирование товара в  местах, определенных в соответствии с с приложением № 4 к настоящему договору.</t>
  </si>
  <si>
    <t>6. Вывоз товара с  площадок складирования.</t>
  </si>
  <si>
    <t>7. Проведение мероприятий по технической и биологической рекультивации земельных участков.</t>
  </si>
  <si>
    <t>2. Определение и согласование площадок хранения товара.</t>
  </si>
  <si>
    <t>1. Мобилизация необходимой автотехники на место проведения работ.</t>
  </si>
  <si>
    <t>4. Складирование товара в  местах, определенных в соответствии с приложением № 4 к настоящему договору.</t>
  </si>
  <si>
    <t xml:space="preserve">3. Проведение работ по подготовке, демонтажу, разделки в габаритные размеры для дальнейшей транспортировки товара. </t>
  </si>
  <si>
    <t xml:space="preserve">1. Мобилизация необходимой автотехники на место проведения работ. </t>
  </si>
  <si>
    <t>___________________ ________</t>
  </si>
  <si>
    <t>с момента начала проведения работ на участках согласно п.3, но не позднее 30.08.2027 г.</t>
  </si>
  <si>
    <t>не позднее 30.08.2027 г.</t>
  </si>
  <si>
    <t>не позднее 30.08.2026 г.</t>
  </si>
  <si>
    <t>не позднее 01.11.2027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</si>
</sst>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b/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0" fillId="3" borderId="0" xfId="0" applyFill="1"/>
    <xf numFmtId="0" fontId="5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0" fontId="6" fillId="3" borderId="12" xfId="1" applyFont="1" applyFill="1" applyBorder="1" applyAlignment="1">
      <alignment horizontal="righ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1" fontId="6" fillId="0" borderId="12" xfId="0" applyNumberFormat="1" applyFont="1" applyBorder="1" applyAlignment="1">
      <alignment horizontal="right" vertical="center" wrapText="1"/>
    </xf>
    <xf numFmtId="4" fontId="6" fillId="0" borderId="12" xfId="1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right" vertical="center"/>
    </xf>
    <xf numFmtId="4" fontId="6" fillId="0" borderId="33" xfId="0" applyNumberFormat="1" applyFont="1" applyBorder="1" applyAlignment="1">
      <alignment horizontal="right" vertical="center"/>
    </xf>
    <xf numFmtId="4" fontId="6" fillId="0" borderId="33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/>
    <xf numFmtId="4" fontId="7" fillId="0" borderId="26" xfId="0" applyNumberFormat="1" applyFont="1" applyBorder="1" applyAlignment="1">
      <alignment horizontal="center" vertical="center" wrapText="1"/>
    </xf>
    <xf numFmtId="4" fontId="8" fillId="3" borderId="6" xfId="1" applyNumberFormat="1" applyFont="1" applyFill="1" applyBorder="1" applyAlignment="1">
      <alignment horizontal="center" vertical="center"/>
    </xf>
    <xf numFmtId="4" fontId="8" fillId="3" borderId="6" xfId="1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3" borderId="9" xfId="1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right" vertical="center" wrapText="1"/>
    </xf>
    <xf numFmtId="0" fontId="6" fillId="3" borderId="6" xfId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>
      <alignment horizontal="right" vertical="center" wrapText="1"/>
    </xf>
    <xf numFmtId="4" fontId="6" fillId="0" borderId="6" xfId="1" applyNumberFormat="1" applyFont="1" applyFill="1" applyBorder="1" applyAlignment="1">
      <alignment horizontal="righ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" fontId="6" fillId="3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right" vertical="center" wrapText="1"/>
    </xf>
    <xf numFmtId="4" fontId="6" fillId="3" borderId="9" xfId="1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9" zoomScale="80" zoomScaleNormal="80" workbookViewId="0">
      <selection activeCell="H14" sqref="H14"/>
    </sheetView>
  </sheetViews>
  <sheetFormatPr defaultRowHeight="15" x14ac:dyDescent="0.25"/>
  <cols>
    <col min="1" max="1" width="6.85546875" style="1" customWidth="1"/>
    <col min="2" max="2" width="19.85546875" style="1" customWidth="1"/>
    <col min="3" max="3" width="48" style="1" customWidth="1"/>
    <col min="4" max="4" width="25.140625" style="1" customWidth="1"/>
    <col min="5" max="5" width="16.5703125" style="1" customWidth="1"/>
    <col min="6" max="6" width="17.42578125" style="1" customWidth="1"/>
    <col min="7" max="7" width="16.7109375" style="1" customWidth="1"/>
    <col min="8" max="8" width="90.28515625" style="1" customWidth="1"/>
    <col min="9" max="9" width="43.7109375" style="1" customWidth="1"/>
    <col min="10" max="10" width="21.28515625" style="1" customWidth="1"/>
    <col min="11" max="14" width="9.140625" style="1"/>
  </cols>
  <sheetData>
    <row r="1" spans="1:14" x14ac:dyDescent="0.25">
      <c r="I1" s="9" t="s">
        <v>21</v>
      </c>
    </row>
    <row r="2" spans="1:14" x14ac:dyDescent="0.25">
      <c r="I2" s="9" t="s">
        <v>22</v>
      </c>
    </row>
    <row r="3" spans="1:14" ht="15.75" customHeight="1" x14ac:dyDescent="0.25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82"/>
      <c r="K3" s="82"/>
      <c r="L3" s="82"/>
      <c r="M3" s="82"/>
      <c r="N3" s="82"/>
    </row>
    <row r="4" spans="1:14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43.5" thickBot="1" x14ac:dyDescent="0.3">
      <c r="A5" s="10" t="s">
        <v>9</v>
      </c>
      <c r="B5" s="11" t="s">
        <v>17</v>
      </c>
      <c r="C5" s="12" t="s">
        <v>1</v>
      </c>
      <c r="D5" s="12" t="s">
        <v>5</v>
      </c>
      <c r="E5" s="12" t="s">
        <v>18</v>
      </c>
      <c r="F5" s="12" t="s">
        <v>0</v>
      </c>
      <c r="G5" s="12" t="s">
        <v>2</v>
      </c>
      <c r="H5" s="12" t="s">
        <v>8</v>
      </c>
      <c r="I5" s="13" t="s">
        <v>3</v>
      </c>
      <c r="J5" s="3"/>
      <c r="K5" s="3"/>
      <c r="L5" s="2"/>
      <c r="M5" s="2"/>
      <c r="N5" s="2"/>
    </row>
    <row r="6" spans="1:14" ht="42.75" x14ac:dyDescent="0.25">
      <c r="A6" s="50">
        <v>1</v>
      </c>
      <c r="B6" s="59" t="s">
        <v>12</v>
      </c>
      <c r="C6" s="14" t="s">
        <v>14</v>
      </c>
      <c r="D6" s="15" t="s">
        <v>6</v>
      </c>
      <c r="E6" s="16">
        <v>3255.29</v>
      </c>
      <c r="F6" s="17">
        <v>0</v>
      </c>
      <c r="G6" s="18">
        <v>511872</v>
      </c>
      <c r="H6" s="89" t="s">
        <v>23</v>
      </c>
      <c r="I6" s="92" t="s">
        <v>33</v>
      </c>
      <c r="J6" s="3"/>
      <c r="K6" s="3"/>
      <c r="L6" s="2"/>
      <c r="M6" s="2"/>
      <c r="N6" s="2"/>
    </row>
    <row r="7" spans="1:14" ht="33" customHeight="1" x14ac:dyDescent="0.25">
      <c r="A7" s="51"/>
      <c r="B7" s="60"/>
      <c r="C7" s="19" t="s">
        <v>15</v>
      </c>
      <c r="D7" s="20" t="s">
        <v>20</v>
      </c>
      <c r="E7" s="21">
        <v>1208.3800000000001</v>
      </c>
      <c r="F7" s="22">
        <v>58.06</v>
      </c>
      <c r="G7" s="23">
        <v>558383</v>
      </c>
      <c r="H7" s="90"/>
      <c r="I7" s="93"/>
      <c r="J7" s="3"/>
      <c r="K7" s="3"/>
      <c r="L7" s="2"/>
      <c r="M7" s="2"/>
      <c r="N7" s="2"/>
    </row>
    <row r="8" spans="1:14" ht="46.5" customHeight="1" x14ac:dyDescent="0.25">
      <c r="A8" s="51"/>
      <c r="B8" s="60"/>
      <c r="C8" s="24" t="s">
        <v>30</v>
      </c>
      <c r="D8" s="25" t="s">
        <v>10</v>
      </c>
      <c r="E8" s="26">
        <v>1435</v>
      </c>
      <c r="F8" s="22">
        <v>82.07</v>
      </c>
      <c r="G8" s="27">
        <v>65113</v>
      </c>
      <c r="H8" s="90"/>
      <c r="I8" s="93"/>
      <c r="J8" s="3"/>
      <c r="K8" s="3"/>
      <c r="L8" s="2"/>
      <c r="M8" s="2"/>
      <c r="N8" s="2"/>
    </row>
    <row r="9" spans="1:14" ht="45" customHeight="1" thickBot="1" x14ac:dyDescent="0.3">
      <c r="A9" s="52"/>
      <c r="B9" s="61"/>
      <c r="C9" s="28" t="s">
        <v>31</v>
      </c>
      <c r="D9" s="29" t="s">
        <v>11</v>
      </c>
      <c r="E9" s="30">
        <v>2765</v>
      </c>
      <c r="F9" s="30">
        <v>138.31</v>
      </c>
      <c r="G9" s="31">
        <v>269551</v>
      </c>
      <c r="H9" s="91"/>
      <c r="I9" s="94"/>
      <c r="J9" s="3"/>
      <c r="K9" s="3"/>
      <c r="L9" s="2"/>
      <c r="M9" s="2"/>
      <c r="N9" s="2"/>
    </row>
    <row r="10" spans="1:14" s="8" customFormat="1" ht="33" customHeight="1" x14ac:dyDescent="0.25">
      <c r="A10" s="65">
        <v>2</v>
      </c>
      <c r="B10" s="95" t="s">
        <v>13</v>
      </c>
      <c r="C10" s="98" t="s">
        <v>14</v>
      </c>
      <c r="D10" s="100" t="s">
        <v>6</v>
      </c>
      <c r="E10" s="81">
        <f>E6</f>
        <v>3255.29</v>
      </c>
      <c r="F10" s="101">
        <f>F6</f>
        <v>0</v>
      </c>
      <c r="G10" s="103">
        <v>511872</v>
      </c>
      <c r="H10" s="32" t="s">
        <v>52</v>
      </c>
      <c r="I10" s="33" t="s">
        <v>34</v>
      </c>
      <c r="J10" s="6"/>
      <c r="K10" s="6"/>
      <c r="L10" s="7"/>
      <c r="M10" s="7"/>
      <c r="N10" s="7"/>
    </row>
    <row r="11" spans="1:14" s="8" customFormat="1" ht="33" customHeight="1" x14ac:dyDescent="0.25">
      <c r="A11" s="66"/>
      <c r="B11" s="96"/>
      <c r="C11" s="99"/>
      <c r="D11" s="57"/>
      <c r="E11" s="55"/>
      <c r="F11" s="102"/>
      <c r="G11" s="104"/>
      <c r="H11" s="62" t="s">
        <v>48</v>
      </c>
      <c r="I11" s="110" t="s">
        <v>34</v>
      </c>
      <c r="J11" s="6"/>
      <c r="K11" s="6"/>
      <c r="L11" s="7"/>
      <c r="M11" s="7"/>
      <c r="N11" s="7"/>
    </row>
    <row r="12" spans="1:14" s="8" customFormat="1" ht="11.25" customHeight="1" x14ac:dyDescent="0.25">
      <c r="A12" s="66"/>
      <c r="B12" s="96"/>
      <c r="C12" s="99"/>
      <c r="D12" s="57"/>
      <c r="E12" s="55"/>
      <c r="F12" s="102"/>
      <c r="G12" s="104"/>
      <c r="H12" s="47"/>
      <c r="I12" s="63"/>
      <c r="J12" s="6"/>
      <c r="K12" s="6"/>
      <c r="L12" s="7"/>
      <c r="M12" s="7"/>
      <c r="N12" s="7"/>
    </row>
    <row r="13" spans="1:14" s="8" customFormat="1" ht="33" customHeight="1" x14ac:dyDescent="0.25">
      <c r="A13" s="66"/>
      <c r="B13" s="96"/>
      <c r="C13" s="99"/>
      <c r="D13" s="57"/>
      <c r="E13" s="55"/>
      <c r="F13" s="102"/>
      <c r="G13" s="104"/>
      <c r="H13" s="34" t="s">
        <v>51</v>
      </c>
      <c r="I13" s="35" t="s">
        <v>35</v>
      </c>
      <c r="J13" s="6"/>
      <c r="K13" s="6"/>
      <c r="L13" s="7"/>
      <c r="M13" s="7"/>
      <c r="N13" s="7"/>
    </row>
    <row r="14" spans="1:14" s="8" customFormat="1" ht="54" customHeight="1" x14ac:dyDescent="0.25">
      <c r="A14" s="66"/>
      <c r="B14" s="96"/>
      <c r="C14" s="99" t="s">
        <v>15</v>
      </c>
      <c r="D14" s="57" t="s">
        <v>20</v>
      </c>
      <c r="E14" s="55">
        <f>E7</f>
        <v>1208.3800000000001</v>
      </c>
      <c r="F14" s="102">
        <f>F7</f>
        <v>58.06</v>
      </c>
      <c r="G14" s="104">
        <v>558383</v>
      </c>
      <c r="H14" s="36" t="s">
        <v>50</v>
      </c>
      <c r="I14" s="37" t="s">
        <v>36</v>
      </c>
      <c r="J14" s="6"/>
      <c r="K14" s="6"/>
      <c r="L14" s="7"/>
      <c r="M14" s="7"/>
      <c r="N14" s="7"/>
    </row>
    <row r="15" spans="1:14" s="8" customFormat="1" ht="79.5" customHeight="1" x14ac:dyDescent="0.25">
      <c r="A15" s="66"/>
      <c r="B15" s="96"/>
      <c r="C15" s="99"/>
      <c r="D15" s="57"/>
      <c r="E15" s="55"/>
      <c r="F15" s="102"/>
      <c r="G15" s="104"/>
      <c r="H15" s="34" t="s">
        <v>38</v>
      </c>
      <c r="I15" s="37" t="s">
        <v>37</v>
      </c>
      <c r="J15" s="6"/>
      <c r="K15" s="6"/>
      <c r="L15" s="7"/>
      <c r="M15" s="7"/>
      <c r="N15" s="7"/>
    </row>
    <row r="16" spans="1:14" s="8" customFormat="1" ht="33" customHeight="1" x14ac:dyDescent="0.25">
      <c r="A16" s="66"/>
      <c r="B16" s="96"/>
      <c r="C16" s="99"/>
      <c r="D16" s="57"/>
      <c r="E16" s="55"/>
      <c r="F16" s="102"/>
      <c r="G16" s="104"/>
      <c r="H16" s="36" t="s">
        <v>46</v>
      </c>
      <c r="I16" s="37" t="s">
        <v>39</v>
      </c>
      <c r="J16" s="6"/>
      <c r="K16" s="6"/>
      <c r="L16" s="7"/>
      <c r="M16" s="7"/>
      <c r="N16" s="7"/>
    </row>
    <row r="17" spans="1:14" s="8" customFormat="1" ht="45.75" customHeight="1" x14ac:dyDescent="0.25">
      <c r="A17" s="66"/>
      <c r="B17" s="96"/>
      <c r="C17" s="99"/>
      <c r="D17" s="57"/>
      <c r="E17" s="55"/>
      <c r="F17" s="102"/>
      <c r="G17" s="104"/>
      <c r="H17" s="36" t="s">
        <v>47</v>
      </c>
      <c r="I17" s="35" t="s">
        <v>40</v>
      </c>
      <c r="J17" s="6"/>
      <c r="K17" s="6"/>
      <c r="L17" s="7"/>
      <c r="M17" s="7"/>
      <c r="N17" s="7"/>
    </row>
    <row r="18" spans="1:14" s="8" customFormat="1" ht="51.75" customHeight="1" thickBot="1" x14ac:dyDescent="0.3">
      <c r="A18" s="67"/>
      <c r="B18" s="97"/>
      <c r="C18" s="87"/>
      <c r="D18" s="58"/>
      <c r="E18" s="56"/>
      <c r="F18" s="105"/>
      <c r="G18" s="106"/>
      <c r="H18" s="38" t="s">
        <v>19</v>
      </c>
      <c r="I18" s="39" t="s">
        <v>56</v>
      </c>
      <c r="J18" s="6"/>
      <c r="K18" s="6"/>
      <c r="L18" s="7"/>
      <c r="M18" s="7"/>
      <c r="N18" s="7"/>
    </row>
    <row r="19" spans="1:14" ht="12" customHeight="1" x14ac:dyDescent="0.25">
      <c r="A19" s="50">
        <v>3</v>
      </c>
      <c r="B19" s="72" t="s">
        <v>16</v>
      </c>
      <c r="C19" s="75" t="s">
        <v>30</v>
      </c>
      <c r="D19" s="78" t="s">
        <v>10</v>
      </c>
      <c r="E19" s="53">
        <f>E8</f>
        <v>1435</v>
      </c>
      <c r="F19" s="108">
        <f>F8</f>
        <v>82.07</v>
      </c>
      <c r="G19" s="68">
        <v>65113</v>
      </c>
      <c r="H19" s="46" t="s">
        <v>49</v>
      </c>
      <c r="I19" s="48" t="s">
        <v>57</v>
      </c>
      <c r="J19" s="2"/>
      <c r="K19" s="2"/>
      <c r="L19" s="2"/>
      <c r="M19" s="2"/>
      <c r="N19" s="2"/>
    </row>
    <row r="20" spans="1:14" ht="13.5" customHeight="1" x14ac:dyDescent="0.25">
      <c r="A20" s="51"/>
      <c r="B20" s="73"/>
      <c r="C20" s="76"/>
      <c r="D20" s="79"/>
      <c r="E20" s="54"/>
      <c r="F20" s="109"/>
      <c r="G20" s="69"/>
      <c r="H20" s="47"/>
      <c r="I20" s="49"/>
      <c r="J20" s="2"/>
      <c r="K20" s="2"/>
      <c r="L20" s="2"/>
      <c r="M20" s="2"/>
      <c r="N20" s="2"/>
    </row>
    <row r="21" spans="1:14" x14ac:dyDescent="0.25">
      <c r="A21" s="51"/>
      <c r="B21" s="73"/>
      <c r="C21" s="76"/>
      <c r="D21" s="79"/>
      <c r="E21" s="54"/>
      <c r="F21" s="109"/>
      <c r="G21" s="69"/>
      <c r="H21" s="36" t="s">
        <v>48</v>
      </c>
      <c r="I21" s="37" t="s">
        <v>57</v>
      </c>
      <c r="J21" s="2"/>
      <c r="K21" s="2"/>
      <c r="L21" s="2"/>
      <c r="M21" s="2"/>
      <c r="N21" s="2"/>
    </row>
    <row r="22" spans="1:14" ht="43.5" customHeight="1" x14ac:dyDescent="0.25">
      <c r="A22" s="51"/>
      <c r="B22" s="73"/>
      <c r="C22" s="76"/>
      <c r="D22" s="79"/>
      <c r="E22" s="54"/>
      <c r="F22" s="109"/>
      <c r="G22" s="69"/>
      <c r="H22" s="34" t="s">
        <v>44</v>
      </c>
      <c r="I22" s="40" t="s">
        <v>41</v>
      </c>
      <c r="J22" s="4"/>
      <c r="K22" s="4"/>
      <c r="L22" s="4"/>
      <c r="M22" s="4"/>
      <c r="N22" s="4"/>
    </row>
    <row r="23" spans="1:14" ht="41.25" customHeight="1" x14ac:dyDescent="0.25">
      <c r="A23" s="51"/>
      <c r="B23" s="73"/>
      <c r="C23" s="76"/>
      <c r="D23" s="79"/>
      <c r="E23" s="54"/>
      <c r="F23" s="109"/>
      <c r="G23" s="69"/>
      <c r="H23" s="36" t="s">
        <v>45</v>
      </c>
      <c r="I23" s="37" t="s">
        <v>42</v>
      </c>
      <c r="J23" s="4"/>
      <c r="K23" s="4"/>
      <c r="L23" s="4"/>
      <c r="M23" s="4"/>
      <c r="N23" s="4"/>
    </row>
    <row r="24" spans="1:14" ht="94.5" customHeight="1" x14ac:dyDescent="0.25">
      <c r="A24" s="51"/>
      <c r="B24" s="73"/>
      <c r="C24" s="76" t="s">
        <v>32</v>
      </c>
      <c r="D24" s="79" t="s">
        <v>11</v>
      </c>
      <c r="E24" s="54">
        <f>E9</f>
        <v>2765</v>
      </c>
      <c r="F24" s="54">
        <f>F9</f>
        <v>138.31</v>
      </c>
      <c r="G24" s="70">
        <v>269551</v>
      </c>
      <c r="H24" s="34" t="s">
        <v>29</v>
      </c>
      <c r="I24" s="37" t="s">
        <v>42</v>
      </c>
      <c r="J24" s="4"/>
      <c r="K24" s="4"/>
      <c r="L24" s="4"/>
      <c r="M24" s="4"/>
      <c r="N24" s="4"/>
    </row>
    <row r="25" spans="1:14" ht="25.5" customHeight="1" x14ac:dyDescent="0.25">
      <c r="A25" s="51"/>
      <c r="B25" s="73"/>
      <c r="C25" s="76"/>
      <c r="D25" s="79"/>
      <c r="E25" s="54"/>
      <c r="F25" s="54"/>
      <c r="G25" s="70"/>
      <c r="H25" s="36" t="s">
        <v>46</v>
      </c>
      <c r="I25" s="37" t="s">
        <v>43</v>
      </c>
      <c r="J25" s="4"/>
      <c r="K25" s="4"/>
      <c r="L25" s="4"/>
      <c r="M25" s="4"/>
      <c r="N25" s="4"/>
    </row>
    <row r="26" spans="1:14" ht="43.5" customHeight="1" x14ac:dyDescent="0.25">
      <c r="A26" s="51"/>
      <c r="B26" s="73"/>
      <c r="C26" s="76"/>
      <c r="D26" s="79"/>
      <c r="E26" s="54"/>
      <c r="F26" s="54"/>
      <c r="G26" s="70"/>
      <c r="H26" s="36" t="s">
        <v>47</v>
      </c>
      <c r="I26" s="35" t="s">
        <v>54</v>
      </c>
      <c r="J26" s="83"/>
      <c r="K26" s="4"/>
      <c r="L26" s="4"/>
      <c r="M26" s="4"/>
      <c r="N26" s="4"/>
    </row>
    <row r="27" spans="1:14" ht="57.75" customHeight="1" thickBot="1" x14ac:dyDescent="0.3">
      <c r="A27" s="52"/>
      <c r="B27" s="74"/>
      <c r="C27" s="77"/>
      <c r="D27" s="80"/>
      <c r="E27" s="64"/>
      <c r="F27" s="64"/>
      <c r="G27" s="71"/>
      <c r="H27" s="38" t="s">
        <v>19</v>
      </c>
      <c r="I27" s="39" t="s">
        <v>55</v>
      </c>
      <c r="J27" s="83"/>
      <c r="K27" s="4"/>
      <c r="L27" s="4"/>
      <c r="M27" s="4"/>
      <c r="N27" s="4"/>
    </row>
    <row r="28" spans="1:14" ht="24" customHeight="1" thickBot="1" x14ac:dyDescent="0.3">
      <c r="A28" s="84" t="s">
        <v>7</v>
      </c>
      <c r="B28" s="85"/>
      <c r="C28" s="85"/>
      <c r="D28" s="86"/>
      <c r="E28" s="43">
        <f>E10+E14+E19+E24</f>
        <v>8663.67</v>
      </c>
      <c r="F28" s="44">
        <f>F10+F14+F19+F24</f>
        <v>278.44</v>
      </c>
      <c r="G28" s="45">
        <f>G10+G14+G19+G24</f>
        <v>1404919</v>
      </c>
      <c r="H28" s="87"/>
      <c r="I28" s="88"/>
    </row>
    <row r="31" spans="1:14" s="5" customFormat="1" x14ac:dyDescent="0.25">
      <c r="B31" s="41"/>
      <c r="C31" s="41"/>
      <c r="D31" s="41"/>
      <c r="E31" s="41"/>
      <c r="F31" s="41"/>
      <c r="G31" s="41"/>
      <c r="H31" s="41"/>
      <c r="I31" s="41"/>
    </row>
    <row r="32" spans="1:14" s="5" customFormat="1" x14ac:dyDescent="0.25">
      <c r="B32" s="42" t="s">
        <v>24</v>
      </c>
      <c r="C32" s="42"/>
      <c r="D32" s="42"/>
      <c r="E32" s="42"/>
      <c r="F32" s="42"/>
      <c r="G32" s="42"/>
      <c r="H32" s="42"/>
      <c r="I32" s="42" t="s">
        <v>25</v>
      </c>
    </row>
    <row r="33" spans="2:9" x14ac:dyDescent="0.25">
      <c r="B33" s="42" t="s">
        <v>26</v>
      </c>
      <c r="C33" s="42"/>
      <c r="D33" s="42"/>
      <c r="E33" s="42"/>
      <c r="F33" s="42"/>
      <c r="G33" s="42"/>
      <c r="H33" s="42"/>
      <c r="I33" s="42"/>
    </row>
    <row r="34" spans="2:9" x14ac:dyDescent="0.25">
      <c r="B34" s="42" t="s">
        <v>27</v>
      </c>
      <c r="C34" s="42"/>
      <c r="D34" s="42"/>
      <c r="E34" s="42"/>
      <c r="F34" s="42"/>
      <c r="G34" s="42"/>
      <c r="H34" s="42"/>
      <c r="I34" s="42"/>
    </row>
    <row r="35" spans="2:9" x14ac:dyDescent="0.25">
      <c r="B35" s="42"/>
      <c r="C35" s="42"/>
      <c r="D35" s="42"/>
      <c r="E35" s="42"/>
      <c r="F35" s="42"/>
      <c r="G35" s="42"/>
      <c r="H35" s="42"/>
      <c r="I35" s="42"/>
    </row>
    <row r="36" spans="2:9" x14ac:dyDescent="0.25">
      <c r="B36" s="42" t="s">
        <v>28</v>
      </c>
      <c r="C36" s="42"/>
      <c r="D36" s="42"/>
      <c r="E36" s="42"/>
      <c r="F36" s="42"/>
      <c r="G36" s="42"/>
      <c r="H36" s="42"/>
      <c r="I36" s="42" t="s">
        <v>53</v>
      </c>
    </row>
    <row r="37" spans="2:9" x14ac:dyDescent="0.25">
      <c r="B37" s="9"/>
      <c r="C37" s="9"/>
      <c r="D37" s="9"/>
      <c r="E37" s="9"/>
      <c r="F37" s="9"/>
      <c r="G37" s="9"/>
      <c r="H37" s="9"/>
      <c r="I37" s="9"/>
    </row>
  </sheetData>
  <mergeCells count="37">
    <mergeCell ref="J3:N3"/>
    <mergeCell ref="J26:J27"/>
    <mergeCell ref="A28:D28"/>
    <mergeCell ref="H28:I28"/>
    <mergeCell ref="H6:H9"/>
    <mergeCell ref="I6:I9"/>
    <mergeCell ref="B10:B18"/>
    <mergeCell ref="C10:C13"/>
    <mergeCell ref="D10:D13"/>
    <mergeCell ref="F10:F13"/>
    <mergeCell ref="G10:G13"/>
    <mergeCell ref="C14:C18"/>
    <mergeCell ref="F14:F18"/>
    <mergeCell ref="G14:G18"/>
    <mergeCell ref="A3:I3"/>
    <mergeCell ref="F19:F23"/>
    <mergeCell ref="E24:E27"/>
    <mergeCell ref="A10:A18"/>
    <mergeCell ref="A19:A27"/>
    <mergeCell ref="F24:F27"/>
    <mergeCell ref="G19:G23"/>
    <mergeCell ref="G24:G27"/>
    <mergeCell ref="B19:B27"/>
    <mergeCell ref="C19:C23"/>
    <mergeCell ref="C24:C27"/>
    <mergeCell ref="D19:D23"/>
    <mergeCell ref="D24:D27"/>
    <mergeCell ref="E10:E13"/>
    <mergeCell ref="H19:H20"/>
    <mergeCell ref="I19:I20"/>
    <mergeCell ref="A6:A9"/>
    <mergeCell ref="E19:E23"/>
    <mergeCell ref="E14:E18"/>
    <mergeCell ref="D14:D18"/>
    <mergeCell ref="B6:B9"/>
    <mergeCell ref="H11:H12"/>
    <mergeCell ref="I11:I12"/>
  </mergeCells>
  <pageMargins left="0.25" right="0.16" top="0.18" bottom="0.2" header="0.16" footer="0.16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этапа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2025-07-10T08:13:17Z</dcterms:modified>
</cp:coreProperties>
</file>